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nnessee.sharepoint.com/sites/ECD_RD_CDBG/Admin/Shared Documents/Applications/2024 App Docs/TDEC/"/>
    </mc:Choice>
  </mc:AlternateContent>
  <xr:revisionPtr revIDLastSave="1" documentId="13_ncr:1_{1300B96E-340B-4B61-A8AB-6944C7268EE9}" xr6:coauthVersionLast="47" xr6:coauthVersionMax="47" xr10:uidLastSave="{5F41FD08-E606-4EC8-BBDA-C8C2486CDCBE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Sheet1!$B$2:$J$89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2" l="1"/>
  <c r="K12" i="2"/>
  <c r="K8" i="2"/>
  <c r="K11" i="2"/>
  <c r="M9" i="2"/>
  <c r="N9" i="2"/>
  <c r="O9" i="2"/>
  <c r="M12" i="2"/>
  <c r="N12" i="2"/>
  <c r="O12" i="2"/>
  <c r="O8" i="2"/>
  <c r="N8" i="2"/>
  <c r="M8" i="2"/>
  <c r="L8" i="2"/>
  <c r="L12" i="2"/>
  <c r="O10" i="2" l="1"/>
  <c r="M10" i="2"/>
  <c r="K10" i="2"/>
  <c r="L10" i="2"/>
  <c r="N10" i="2"/>
  <c r="M11" i="2"/>
  <c r="N11" i="2"/>
  <c r="L11" i="2"/>
  <c r="O11" i="2"/>
  <c r="L9" i="2"/>
  <c r="J5" i="1"/>
</calcChain>
</file>

<file path=xl/sharedStrings.xml><?xml version="1.0" encoding="utf-8"?>
<sst xmlns="http://schemas.openxmlformats.org/spreadsheetml/2006/main" count="86" uniqueCount="82">
  <si>
    <t xml:space="preserve">Project Name: </t>
  </si>
  <si>
    <t xml:space="preserve"> Phone: </t>
  </si>
  <si>
    <t>E-mail:</t>
  </si>
  <si>
    <t>Expires:</t>
  </si>
  <si>
    <t>1. Project Description:</t>
  </si>
  <si>
    <t>2. Project Location:</t>
  </si>
  <si>
    <t>4. Detailed project cost:</t>
  </si>
  <si>
    <t>5. Project Schedule:</t>
  </si>
  <si>
    <t xml:space="preserve">6. Measurement </t>
  </si>
  <si>
    <t>Possible points</t>
  </si>
  <si>
    <t>Actual Points</t>
  </si>
  <si>
    <t xml:space="preserve">Number of Overflows listed </t>
  </si>
  <si>
    <t>7. Mapping</t>
  </si>
  <si>
    <t>Map up to date</t>
  </si>
  <si>
    <t>Strategic numbering system</t>
  </si>
  <si>
    <t>PDF of map</t>
  </si>
  <si>
    <t>Annual I/I  entered</t>
  </si>
  <si>
    <t>8. Planning/Repair</t>
  </si>
  <si>
    <t>Systemized method</t>
  </si>
  <si>
    <t>Metering or run times</t>
  </si>
  <si>
    <t>Software</t>
  </si>
  <si>
    <t>Correct application format</t>
  </si>
  <si>
    <t>3. Preliminary Project Discussion:</t>
  </si>
  <si>
    <t>9. Problem being addressed</t>
  </si>
  <si>
    <t xml:space="preserve">Treatment Plant Capacity      </t>
  </si>
  <si>
    <t xml:space="preserve">Exist. Average Daily Loading/Exist. Hydraulic Capacity  </t>
  </si>
  <si>
    <t>90% or greater</t>
  </si>
  <si>
    <t xml:space="preserve">at 80 to 89%             </t>
  </si>
  <si>
    <t>at 70 to 79%</t>
  </si>
  <si>
    <t>at 60 to 69%</t>
  </si>
  <si>
    <t>at 50 to 59%</t>
  </si>
  <si>
    <t>less than 50%</t>
  </si>
  <si>
    <t>Infiltration/ Inflow</t>
  </si>
  <si>
    <t>Annual I/I</t>
  </si>
  <si>
    <t>Basin I/I</t>
  </si>
  <si>
    <t>Lift Station Capacity</t>
  </si>
  <si>
    <t>80 to 100% failing septic tanks</t>
  </si>
  <si>
    <t>70 to 79% failing septic tanks</t>
  </si>
  <si>
    <t>10 to 29% failing septic tanks</t>
  </si>
  <si>
    <t>30 to 49% failing septic tanks</t>
  </si>
  <si>
    <t>50 to 69% failing septic tanks</t>
  </si>
  <si>
    <t>less than 10% failing septic tanks</t>
  </si>
  <si>
    <t xml:space="preserve">Failing Septic Tanks/ Septic Tanks:  </t>
  </si>
  <si>
    <t>Quality and Operations</t>
  </si>
  <si>
    <t>71-90</t>
  </si>
  <si>
    <t>51-70</t>
  </si>
  <si>
    <t>31-50</t>
  </si>
  <si>
    <t>0-30</t>
  </si>
  <si>
    <t>urgent priority</t>
  </si>
  <si>
    <t>high priority</t>
  </si>
  <si>
    <t>medium priority</t>
  </si>
  <si>
    <t>low priority</t>
  </si>
  <si>
    <t>Total Score</t>
  </si>
  <si>
    <t>Failing Septic Tanks</t>
  </si>
  <si>
    <t>I/I less than 40%</t>
  </si>
  <si>
    <t>SEWER PROJECT TECHNICAL SCORE</t>
  </si>
  <si>
    <t>Aging Equipment</t>
  </si>
  <si>
    <t>Age of Equipment/ Life Expectancy:</t>
  </si>
  <si>
    <t xml:space="preserve"> </t>
  </si>
  <si>
    <t>Contact:</t>
  </si>
  <si>
    <t xml:space="preserve">Applicant: </t>
  </si>
  <si>
    <t xml:space="preserve">Engineer: </t>
  </si>
  <si>
    <t>120% or greater</t>
  </si>
  <si>
    <t>50 to 74%</t>
  </si>
  <si>
    <t>75 to 89%</t>
  </si>
  <si>
    <t>90 to 104%</t>
  </si>
  <si>
    <t>105 to 119%</t>
  </si>
  <si>
    <t>Less than 50%</t>
  </si>
  <si>
    <t>60% or greater I/I</t>
  </si>
  <si>
    <t>50 to 59% I/I</t>
  </si>
  <si>
    <t>40 to 49% I/I</t>
  </si>
  <si>
    <t>30 to 39% I/I</t>
  </si>
  <si>
    <t>20 to 29% I/I</t>
  </si>
  <si>
    <t>less than 20% I/I</t>
  </si>
  <si>
    <t>Avg Pump Station Run time per day (min):</t>
  </si>
  <si>
    <t>800 min or greater</t>
  </si>
  <si>
    <t xml:space="preserve">700-799 min </t>
  </si>
  <si>
    <t>600-699 min</t>
  </si>
  <si>
    <t>550-599 min</t>
  </si>
  <si>
    <t>450-549 min</t>
  </si>
  <si>
    <t>less than 450 min</t>
  </si>
  <si>
    <t xml:space="preserve">2024 CDBG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</si>
</sst>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90"/>
  <sheetViews>
    <sheetView showGridLines="0" tabSelected="1" workbookViewId="0">
      <selection activeCell="B2" sqref="B2"/>
    </sheetView>
  </sheetViews>
  <sheetFormatPr defaultRowHeight="15" x14ac:dyDescent="0.25"/>
  <cols>
    <col min="5" max="5" width="19.28515625" customWidth="1"/>
    <col min="7" max="8" width="15.140625" style="1" customWidth="1"/>
    <col min="9" max="9" width="3.5703125" style="7" customWidth="1"/>
    <col min="10" max="10" width="19" customWidth="1"/>
  </cols>
  <sheetData>
    <row r="2" spans="2:10" x14ac:dyDescent="0.25">
      <c r="B2" t="s">
        <v>81</v>
      </c>
    </row>
    <row r="3" spans="2:10" x14ac:dyDescent="0.25">
      <c r="B3" t="s">
        <v>55</v>
      </c>
    </row>
    <row r="5" spans="2:10" x14ac:dyDescent="0.25">
      <c r="B5" t="s">
        <v>0</v>
      </c>
      <c r="H5" s="1" t="s">
        <v>52</v>
      </c>
      <c r="J5" s="3">
        <f>SUM(H16:H88)</f>
        <v>0</v>
      </c>
    </row>
    <row r="6" spans="2:10" x14ac:dyDescent="0.25">
      <c r="B6" t="s">
        <v>60</v>
      </c>
    </row>
    <row r="7" spans="2:10" x14ac:dyDescent="0.25">
      <c r="B7" t="s">
        <v>59</v>
      </c>
    </row>
    <row r="8" spans="2:10" x14ac:dyDescent="0.25">
      <c r="B8" t="s">
        <v>2</v>
      </c>
      <c r="F8" t="s">
        <v>1</v>
      </c>
    </row>
    <row r="9" spans="2:10" x14ac:dyDescent="0.25">
      <c r="B9" t="s">
        <v>61</v>
      </c>
    </row>
    <row r="10" spans="2:10" x14ac:dyDescent="0.25">
      <c r="B10" t="s">
        <v>59</v>
      </c>
    </row>
    <row r="11" spans="2:10" x14ac:dyDescent="0.25">
      <c r="B11" t="s">
        <v>2</v>
      </c>
      <c r="F11" t="s">
        <v>1</v>
      </c>
    </row>
    <row r="12" spans="2:10" x14ac:dyDescent="0.25">
      <c r="F12" t="s">
        <v>3</v>
      </c>
    </row>
    <row r="14" spans="2:10" x14ac:dyDescent="0.25">
      <c r="G14" s="1" t="s">
        <v>9</v>
      </c>
      <c r="H14" s="1" t="s">
        <v>10</v>
      </c>
    </row>
    <row r="16" spans="2:10" x14ac:dyDescent="0.25">
      <c r="B16" t="s">
        <v>21</v>
      </c>
      <c r="G16" s="1">
        <v>1</v>
      </c>
      <c r="H16" s="5"/>
    </row>
    <row r="17" spans="2:8" x14ac:dyDescent="0.25">
      <c r="B17" t="s">
        <v>4</v>
      </c>
    </row>
    <row r="18" spans="2:8" x14ac:dyDescent="0.25">
      <c r="B18" t="s">
        <v>5</v>
      </c>
    </row>
    <row r="19" spans="2:8" x14ac:dyDescent="0.25">
      <c r="B19" t="s">
        <v>22</v>
      </c>
    </row>
    <row r="20" spans="2:8" x14ac:dyDescent="0.25">
      <c r="B20" t="s">
        <v>6</v>
      </c>
    </row>
    <row r="21" spans="2:8" x14ac:dyDescent="0.25">
      <c r="B21" t="s">
        <v>7</v>
      </c>
    </row>
    <row r="23" spans="2:8" x14ac:dyDescent="0.25">
      <c r="B23" t="s">
        <v>8</v>
      </c>
    </row>
    <row r="24" spans="2:8" x14ac:dyDescent="0.25">
      <c r="E24" t="s">
        <v>16</v>
      </c>
      <c r="G24" s="1">
        <v>1</v>
      </c>
      <c r="H24" s="5"/>
    </row>
    <row r="25" spans="2:8" x14ac:dyDescent="0.25">
      <c r="E25" t="s">
        <v>54</v>
      </c>
      <c r="G25" s="1">
        <v>1</v>
      </c>
      <c r="H25" s="6"/>
    </row>
    <row r="26" spans="2:8" x14ac:dyDescent="0.25">
      <c r="E26" t="s">
        <v>11</v>
      </c>
      <c r="G26" s="1">
        <v>1</v>
      </c>
      <c r="H26" s="6"/>
    </row>
    <row r="27" spans="2:8" x14ac:dyDescent="0.25">
      <c r="H27" s="9"/>
    </row>
    <row r="28" spans="2:8" x14ac:dyDescent="0.25">
      <c r="B28" t="s">
        <v>12</v>
      </c>
      <c r="E28" t="s">
        <v>15</v>
      </c>
      <c r="G28" s="1">
        <v>1</v>
      </c>
      <c r="H28" s="5"/>
    </row>
    <row r="29" spans="2:8" x14ac:dyDescent="0.25">
      <c r="E29" t="s">
        <v>13</v>
      </c>
      <c r="G29" s="1">
        <v>1</v>
      </c>
      <c r="H29" s="6"/>
    </row>
    <row r="30" spans="2:8" x14ac:dyDescent="0.25">
      <c r="E30" t="s">
        <v>14</v>
      </c>
      <c r="G30" s="1">
        <v>1</v>
      </c>
      <c r="H30" s="6"/>
    </row>
    <row r="31" spans="2:8" x14ac:dyDescent="0.25">
      <c r="H31" s="9"/>
    </row>
    <row r="32" spans="2:8" x14ac:dyDescent="0.25">
      <c r="B32" t="s">
        <v>17</v>
      </c>
      <c r="E32" t="s">
        <v>18</v>
      </c>
      <c r="G32" s="1">
        <v>1</v>
      </c>
      <c r="H32" s="5"/>
    </row>
    <row r="33" spans="2:10" x14ac:dyDescent="0.25">
      <c r="E33" t="s">
        <v>19</v>
      </c>
      <c r="G33" s="1">
        <v>1</v>
      </c>
      <c r="H33" s="6"/>
    </row>
    <row r="34" spans="2:10" x14ac:dyDescent="0.25">
      <c r="E34" t="s">
        <v>20</v>
      </c>
      <c r="G34" s="1">
        <v>1</v>
      </c>
      <c r="H34" s="6"/>
    </row>
    <row r="36" spans="2:10" x14ac:dyDescent="0.25">
      <c r="B36" t="s">
        <v>23</v>
      </c>
    </row>
    <row r="37" spans="2:10" x14ac:dyDescent="0.25">
      <c r="C37" t="s">
        <v>24</v>
      </c>
    </row>
    <row r="38" spans="2:10" x14ac:dyDescent="0.25">
      <c r="D38" t="s">
        <v>25</v>
      </c>
      <c r="H38" s="7"/>
      <c r="J38" s="3"/>
    </row>
    <row r="39" spans="2:10" x14ac:dyDescent="0.25">
      <c r="E39" t="s">
        <v>26</v>
      </c>
      <c r="G39" s="1">
        <v>90</v>
      </c>
      <c r="H39" s="5"/>
    </row>
    <row r="40" spans="2:10" x14ac:dyDescent="0.25">
      <c r="E40" t="s">
        <v>27</v>
      </c>
      <c r="G40" s="1">
        <v>75</v>
      </c>
      <c r="H40" s="6"/>
    </row>
    <row r="41" spans="2:10" x14ac:dyDescent="0.25">
      <c r="E41" t="s">
        <v>28</v>
      </c>
      <c r="G41" s="1">
        <v>60</v>
      </c>
      <c r="H41" s="6"/>
    </row>
    <row r="42" spans="2:10" x14ac:dyDescent="0.25">
      <c r="E42" t="s">
        <v>29</v>
      </c>
      <c r="G42" s="1">
        <v>45</v>
      </c>
      <c r="H42" s="6"/>
    </row>
    <row r="43" spans="2:10" x14ac:dyDescent="0.25">
      <c r="E43" t="s">
        <v>30</v>
      </c>
      <c r="G43" s="1">
        <v>30</v>
      </c>
      <c r="H43" s="6"/>
    </row>
    <row r="44" spans="2:10" x14ac:dyDescent="0.25">
      <c r="E44" t="s">
        <v>31</v>
      </c>
      <c r="G44" s="1">
        <v>0</v>
      </c>
      <c r="H44" s="6"/>
    </row>
    <row r="46" spans="2:10" x14ac:dyDescent="0.25">
      <c r="C46" t="s">
        <v>32</v>
      </c>
    </row>
    <row r="47" spans="2:10" x14ac:dyDescent="0.25">
      <c r="D47" t="s">
        <v>33</v>
      </c>
      <c r="H47" s="7"/>
      <c r="J47" s="4"/>
    </row>
    <row r="48" spans="2:10" x14ac:dyDescent="0.25">
      <c r="D48" t="s">
        <v>34</v>
      </c>
      <c r="E48" s="2"/>
      <c r="H48" s="7"/>
      <c r="J48" s="4"/>
    </row>
    <row r="49" spans="3:10" x14ac:dyDescent="0.25">
      <c r="E49" s="2" t="s">
        <v>68</v>
      </c>
      <c r="G49" s="1">
        <v>90</v>
      </c>
      <c r="H49" s="5"/>
    </row>
    <row r="50" spans="3:10" x14ac:dyDescent="0.25">
      <c r="E50" s="2" t="s">
        <v>69</v>
      </c>
      <c r="G50" s="1">
        <v>75</v>
      </c>
      <c r="H50" s="6"/>
    </row>
    <row r="51" spans="3:10" x14ac:dyDescent="0.25">
      <c r="E51" s="2" t="s">
        <v>70</v>
      </c>
      <c r="G51" s="1">
        <v>60</v>
      </c>
      <c r="H51" s="6"/>
    </row>
    <row r="52" spans="3:10" x14ac:dyDescent="0.25">
      <c r="E52" s="2" t="s">
        <v>71</v>
      </c>
      <c r="G52" s="1">
        <v>45</v>
      </c>
      <c r="H52" s="6"/>
    </row>
    <row r="53" spans="3:10" x14ac:dyDescent="0.25">
      <c r="E53" s="2" t="s">
        <v>72</v>
      </c>
      <c r="G53" s="1">
        <v>30</v>
      </c>
      <c r="H53" s="6"/>
    </row>
    <row r="54" spans="3:10" x14ac:dyDescent="0.25">
      <c r="E54" s="2" t="s">
        <v>73</v>
      </c>
      <c r="G54" s="1">
        <v>0</v>
      </c>
      <c r="H54" s="6"/>
    </row>
    <row r="55" spans="3:10" ht="18" customHeight="1" x14ac:dyDescent="0.25">
      <c r="E55" s="2"/>
    </row>
    <row r="56" spans="3:10" x14ac:dyDescent="0.25">
      <c r="E56" s="2"/>
    </row>
    <row r="57" spans="3:10" x14ac:dyDescent="0.25">
      <c r="C57" t="s">
        <v>35</v>
      </c>
      <c r="E57" s="2"/>
    </row>
    <row r="58" spans="3:10" x14ac:dyDescent="0.25">
      <c r="D58" t="s">
        <v>74</v>
      </c>
      <c r="G58"/>
      <c r="H58" s="7"/>
      <c r="J58" s="4"/>
    </row>
    <row r="59" spans="3:10" x14ac:dyDescent="0.25">
      <c r="E59" t="s">
        <v>75</v>
      </c>
      <c r="G59" s="1">
        <v>90</v>
      </c>
      <c r="H59" s="5"/>
    </row>
    <row r="60" spans="3:10" x14ac:dyDescent="0.25">
      <c r="E60" t="s">
        <v>76</v>
      </c>
      <c r="G60" s="1">
        <v>75</v>
      </c>
      <c r="H60" s="6"/>
    </row>
    <row r="61" spans="3:10" x14ac:dyDescent="0.25">
      <c r="E61" t="s">
        <v>77</v>
      </c>
      <c r="G61" s="1">
        <v>60</v>
      </c>
      <c r="H61" s="6"/>
    </row>
    <row r="62" spans="3:10" x14ac:dyDescent="0.25">
      <c r="E62" t="s">
        <v>78</v>
      </c>
      <c r="G62" s="1">
        <v>45</v>
      </c>
      <c r="H62" s="6"/>
    </row>
    <row r="63" spans="3:10" x14ac:dyDescent="0.25">
      <c r="E63" t="s">
        <v>79</v>
      </c>
      <c r="G63" s="1">
        <v>30</v>
      </c>
      <c r="H63" s="6"/>
    </row>
    <row r="64" spans="3:10" x14ac:dyDescent="0.25">
      <c r="E64" t="s">
        <v>80</v>
      </c>
      <c r="G64" s="1">
        <v>0</v>
      </c>
      <c r="H64" s="6"/>
    </row>
    <row r="66" spans="3:15" x14ac:dyDescent="0.25">
      <c r="C66" t="s">
        <v>53</v>
      </c>
    </row>
    <row r="67" spans="3:15" x14ac:dyDescent="0.25">
      <c r="D67" t="s">
        <v>42</v>
      </c>
      <c r="H67" s="7"/>
      <c r="J67" s="4"/>
    </row>
    <row r="68" spans="3:15" x14ac:dyDescent="0.25">
      <c r="E68" t="s">
        <v>36</v>
      </c>
      <c r="G68" s="1">
        <v>90</v>
      </c>
      <c r="H68" s="5"/>
    </row>
    <row r="69" spans="3:15" x14ac:dyDescent="0.25">
      <c r="E69" t="s">
        <v>37</v>
      </c>
      <c r="G69" s="1">
        <v>75</v>
      </c>
      <c r="H69" s="6"/>
    </row>
    <row r="70" spans="3:15" x14ac:dyDescent="0.25">
      <c r="E70" t="s">
        <v>40</v>
      </c>
      <c r="G70" s="1">
        <v>60</v>
      </c>
      <c r="H70" s="6"/>
    </row>
    <row r="71" spans="3:15" x14ac:dyDescent="0.25">
      <c r="E71" t="s">
        <v>39</v>
      </c>
      <c r="G71" s="1">
        <v>45</v>
      </c>
      <c r="H71" s="6"/>
    </row>
    <row r="72" spans="3:15" x14ac:dyDescent="0.25">
      <c r="E72" t="s">
        <v>38</v>
      </c>
      <c r="G72" s="1">
        <v>30</v>
      </c>
      <c r="H72" s="6"/>
    </row>
    <row r="73" spans="3:15" x14ac:dyDescent="0.25">
      <c r="E73" t="s">
        <v>41</v>
      </c>
      <c r="G73" s="1">
        <v>0</v>
      </c>
      <c r="H73" s="6"/>
      <c r="M73" s="10"/>
    </row>
    <row r="74" spans="3:15" x14ac:dyDescent="0.25">
      <c r="H74" s="7"/>
    </row>
    <row r="75" spans="3:15" x14ac:dyDescent="0.25">
      <c r="C75" t="s">
        <v>56</v>
      </c>
      <c r="H75" s="7"/>
    </row>
    <row r="76" spans="3:15" x14ac:dyDescent="0.25">
      <c r="D76" t="s">
        <v>57</v>
      </c>
      <c r="H76" s="7"/>
      <c r="J76" s="4"/>
    </row>
    <row r="77" spans="3:15" x14ac:dyDescent="0.25">
      <c r="E77" t="s">
        <v>62</v>
      </c>
      <c r="G77" s="1">
        <v>90</v>
      </c>
      <c r="H77" s="5"/>
      <c r="L77" s="8"/>
      <c r="M77" s="8"/>
      <c r="N77" s="8"/>
      <c r="O77" s="8"/>
    </row>
    <row r="78" spans="3:15" x14ac:dyDescent="0.25">
      <c r="E78" t="s">
        <v>66</v>
      </c>
      <c r="G78" s="1">
        <v>75</v>
      </c>
      <c r="H78" s="6"/>
      <c r="L78" s="11"/>
      <c r="M78" s="11"/>
      <c r="N78" s="11"/>
      <c r="O78" s="11"/>
    </row>
    <row r="79" spans="3:15" x14ac:dyDescent="0.25">
      <c r="E79" t="s">
        <v>65</v>
      </c>
      <c r="G79" s="1">
        <v>60</v>
      </c>
      <c r="H79" s="6"/>
      <c r="L79" s="11"/>
      <c r="M79" s="11"/>
      <c r="N79" s="11"/>
      <c r="O79" s="11"/>
    </row>
    <row r="80" spans="3:15" x14ac:dyDescent="0.25">
      <c r="E80" t="s">
        <v>64</v>
      </c>
      <c r="G80" s="1">
        <v>45</v>
      </c>
      <c r="H80" s="6"/>
      <c r="L80" s="11"/>
      <c r="M80" s="11" t="s">
        <v>58</v>
      </c>
      <c r="N80" s="11"/>
      <c r="O80" s="11"/>
    </row>
    <row r="81" spans="3:15" x14ac:dyDescent="0.25">
      <c r="E81" t="s">
        <v>63</v>
      </c>
      <c r="G81" s="1">
        <v>30</v>
      </c>
      <c r="H81" s="6"/>
      <c r="L81" s="11"/>
      <c r="M81" s="11"/>
      <c r="N81" s="11"/>
      <c r="O81" s="11"/>
    </row>
    <row r="82" spans="3:15" x14ac:dyDescent="0.25">
      <c r="E82" t="s">
        <v>67</v>
      </c>
      <c r="G82" s="1">
        <v>0</v>
      </c>
      <c r="H82" s="6"/>
      <c r="J82" t="s">
        <v>58</v>
      </c>
      <c r="L82" s="11"/>
      <c r="M82" s="11"/>
      <c r="N82" s="11"/>
      <c r="O82" s="11"/>
    </row>
    <row r="83" spans="3:15" x14ac:dyDescent="0.25">
      <c r="H83" s="7"/>
    </row>
    <row r="84" spans="3:15" x14ac:dyDescent="0.25">
      <c r="C84" t="s">
        <v>43</v>
      </c>
      <c r="E84" s="2"/>
      <c r="H84" s="7"/>
      <c r="J84" s="4"/>
    </row>
    <row r="85" spans="3:15" x14ac:dyDescent="0.25">
      <c r="E85" s="2" t="s">
        <v>48</v>
      </c>
      <c r="G85" s="1" t="s">
        <v>44</v>
      </c>
      <c r="H85" s="5"/>
    </row>
    <row r="86" spans="3:15" x14ac:dyDescent="0.25">
      <c r="E86" s="2" t="s">
        <v>49</v>
      </c>
      <c r="G86" s="1" t="s">
        <v>45</v>
      </c>
      <c r="H86" s="6"/>
    </row>
    <row r="87" spans="3:15" x14ac:dyDescent="0.25">
      <c r="E87" s="2" t="s">
        <v>50</v>
      </c>
      <c r="G87" s="1" t="s">
        <v>46</v>
      </c>
      <c r="H87" s="6"/>
    </row>
    <row r="88" spans="3:15" x14ac:dyDescent="0.25">
      <c r="E88" s="2" t="s">
        <v>51</v>
      </c>
      <c r="G88" s="1" t="s">
        <v>47</v>
      </c>
      <c r="H88" s="6"/>
    </row>
    <row r="89" spans="3:15" x14ac:dyDescent="0.25">
      <c r="E89" s="2"/>
      <c r="H89"/>
      <c r="I89" s="8"/>
    </row>
    <row r="90" spans="3:15" x14ac:dyDescent="0.25">
      <c r="H90"/>
      <c r="I90" s="8"/>
    </row>
  </sheetData>
  <pageMargins left="0.7" right="0.7" top="0.75" bottom="0.75" header="0.3" footer="0.3"/>
  <pageSetup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7:O13"/>
  <sheetViews>
    <sheetView workbookViewId="0">
      <selection activeCell="K8" sqref="K8:K12"/>
    </sheetView>
  </sheetViews>
  <sheetFormatPr defaultRowHeight="15" x14ac:dyDescent="0.25"/>
  <sheetData>
    <row r="7" spans="9:15" x14ac:dyDescent="0.25">
      <c r="L7">
        <v>10</v>
      </c>
      <c r="M7">
        <v>20</v>
      </c>
      <c r="N7">
        <v>30</v>
      </c>
      <c r="O7">
        <v>40</v>
      </c>
    </row>
    <row r="8" spans="9:15" x14ac:dyDescent="0.25">
      <c r="I8" s="1">
        <v>90</v>
      </c>
      <c r="J8">
        <v>1.2</v>
      </c>
      <c r="K8">
        <f>+J8*100</f>
        <v>120</v>
      </c>
      <c r="L8">
        <f>+J8*$L$7</f>
        <v>12</v>
      </c>
      <c r="M8">
        <f>+J8*$M$7</f>
        <v>24</v>
      </c>
      <c r="N8">
        <f>+J8*$N$7</f>
        <v>36</v>
      </c>
      <c r="O8">
        <f>+J8*$O$7</f>
        <v>48</v>
      </c>
    </row>
    <row r="9" spans="9:15" x14ac:dyDescent="0.25">
      <c r="I9" s="1">
        <v>75</v>
      </c>
      <c r="J9">
        <v>1.05</v>
      </c>
      <c r="K9">
        <f t="shared" ref="K9:K12" si="0">+J9*100</f>
        <v>105</v>
      </c>
      <c r="L9">
        <f t="shared" ref="L9:L12" si="1">+J9*$L$7</f>
        <v>10.5</v>
      </c>
      <c r="M9">
        <f t="shared" ref="M9:M12" si="2">+J9*$M$7</f>
        <v>21</v>
      </c>
      <c r="N9">
        <f t="shared" ref="N9:N12" si="3">+J9*$N$7</f>
        <v>31.5</v>
      </c>
      <c r="O9">
        <f t="shared" ref="O9:O12" si="4">+J9*$O$7</f>
        <v>42</v>
      </c>
    </row>
    <row r="10" spans="9:15" x14ac:dyDescent="0.25">
      <c r="I10" s="1">
        <v>60</v>
      </c>
      <c r="J10">
        <v>0.9</v>
      </c>
      <c r="K10">
        <f t="shared" si="0"/>
        <v>90</v>
      </c>
      <c r="L10">
        <f t="shared" si="1"/>
        <v>9</v>
      </c>
      <c r="M10">
        <f t="shared" si="2"/>
        <v>18</v>
      </c>
      <c r="N10">
        <f t="shared" si="3"/>
        <v>27</v>
      </c>
      <c r="O10">
        <f t="shared" si="4"/>
        <v>36</v>
      </c>
    </row>
    <row r="11" spans="9:15" x14ac:dyDescent="0.25">
      <c r="I11" s="1">
        <v>45</v>
      </c>
      <c r="J11">
        <v>0.75</v>
      </c>
      <c r="K11">
        <f t="shared" si="0"/>
        <v>75</v>
      </c>
      <c r="L11">
        <f t="shared" si="1"/>
        <v>7.5</v>
      </c>
      <c r="M11">
        <f t="shared" si="2"/>
        <v>15</v>
      </c>
      <c r="N11">
        <f t="shared" si="3"/>
        <v>22.5</v>
      </c>
      <c r="O11">
        <f t="shared" si="4"/>
        <v>30</v>
      </c>
    </row>
    <row r="12" spans="9:15" x14ac:dyDescent="0.25">
      <c r="I12" s="1">
        <v>30</v>
      </c>
      <c r="J12">
        <v>0.5</v>
      </c>
      <c r="K12">
        <f t="shared" si="0"/>
        <v>50</v>
      </c>
      <c r="L12">
        <f t="shared" si="1"/>
        <v>5</v>
      </c>
      <c r="M12">
        <f t="shared" si="2"/>
        <v>10</v>
      </c>
      <c r="N12">
        <f t="shared" si="3"/>
        <v>15</v>
      </c>
      <c r="O12">
        <f t="shared" si="4"/>
        <v>20</v>
      </c>
    </row>
    <row r="13" spans="9:15" x14ac:dyDescent="0.25">
      <c r="I13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b3a83c-4f34-4f50-abc3-7fe89b2e4686" xsi:nil="true"/>
    <lcf76f155ced4ddcb4097134ff3c332f xmlns="11427f26-8e58-4bb4-96ba-40db22b400a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08CCD1698C16499EEF2C3DCC117BD1" ma:contentTypeVersion="15" ma:contentTypeDescription="Create a new document." ma:contentTypeScope="" ma:versionID="33f8f5d73671225802ce740854f5a855">
  <xsd:schema xmlns:xsd="http://www.w3.org/2001/XMLSchema" xmlns:xs="http://www.w3.org/2001/XMLSchema" xmlns:p="http://schemas.microsoft.com/office/2006/metadata/properties" xmlns:ns2="11427f26-8e58-4bb4-96ba-40db22b400af" xmlns:ns3="d4b3a83c-4f34-4f50-abc3-7fe89b2e4686" xmlns:ns4="7a5faf6d-d004-4bac-98d9-0cc18b68eb85" targetNamespace="http://schemas.microsoft.com/office/2006/metadata/properties" ma:root="true" ma:fieldsID="6dba327391ce1a436ab2a3235a79804e" ns2:_="" ns3:_="" ns4:_="">
    <xsd:import namespace="11427f26-8e58-4bb4-96ba-40db22b400af"/>
    <xsd:import namespace="d4b3a83c-4f34-4f50-abc3-7fe89b2e4686"/>
    <xsd:import namespace="7a5faf6d-d004-4bac-98d9-0cc18b68eb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427f26-8e58-4bb4-96ba-40db22b400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ec6819c-d561-498f-ad6b-029f1b52b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b3a83c-4f34-4f50-abc3-7fe89b2e468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11b5789-7443-4245-9d78-d5a9961e8787}" ma:internalName="TaxCatchAll" ma:showField="CatchAllData" ma:web="d4b3a83c-4f34-4f50-abc3-7fe89b2e46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faf6d-d004-4bac-98d9-0cc18b68eb8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9D5B4-80DD-40C3-AD97-C65D810E8C1C}">
  <ds:schemaRefs>
    <ds:schemaRef ds:uri="http://schemas.microsoft.com/office/2006/metadata/properties"/>
    <ds:schemaRef ds:uri="http://schemas.microsoft.com/office/infopath/2007/PartnerControls"/>
    <ds:schemaRef ds:uri="d4b3a83c-4f34-4f50-abc3-7fe89b2e4686"/>
    <ds:schemaRef ds:uri="11427f26-8e58-4bb4-96ba-40db22b400af"/>
  </ds:schemaRefs>
</ds:datastoreItem>
</file>

<file path=customXml/itemProps2.xml><?xml version="1.0" encoding="utf-8"?>
<ds:datastoreItem xmlns:ds="http://schemas.openxmlformats.org/officeDocument/2006/customXml" ds:itemID="{0597567D-339B-41B3-9646-6754F52317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0A1F9F-CCA6-4C9D-88F5-EEE8247D23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427f26-8e58-4bb4-96ba-40db22b400af"/>
    <ds:schemaRef ds:uri="d4b3a83c-4f34-4f50-abc3-7fe89b2e4686"/>
    <ds:schemaRef ds:uri="7a5faf6d-d004-4bac-98d9-0cc18b68eb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State of Tennessee: Environment &amp; Conservation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Jones</dc:creator>
  <cp:lastModifiedBy>Kent Archer</cp:lastModifiedBy>
  <cp:lastPrinted>2019-10-14T20:06:21Z</cp:lastPrinted>
  <dcterms:created xsi:type="dcterms:W3CDTF">2019-10-11T18:33:21Z</dcterms:created>
  <dcterms:modified xsi:type="dcterms:W3CDTF">2024-02-06T22:08:44Z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0x010100C508CCD1698C16499EEF2C3DCC117BD1</vt:lpwstr>
  </property>
  <property fmtid="{D5CDD505-2E9C-101B-9397-08002B2CF9AE}" pid="3" name="MediaServiceImageTags">
    <vt:lpwstr/>
  </property>
</Properties>
</file>